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Лист1!$A$7:$AA$8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Лист1!$A$13:$M$13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J7" i="1"/>
  <c r="K7" s="1"/>
  <c r="J8" l="1"/>
  <c r="B7"/>
  <c r="B5" i="2"/>
  <c r="D23" i="1"/>
  <c r="D22"/>
  <c r="D21"/>
</calcChain>
</file>

<file path=xl/sharedStrings.xml><?xml version="1.0" encoding="utf-8"?>
<sst xmlns="http://schemas.openxmlformats.org/spreadsheetml/2006/main" count="53" uniqueCount="49">
  <si>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</si>
  <si>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</si>
  <si>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</si>
  <si>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</si>
  <si>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</si>
  <si>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</si>
  <si>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</si>
  <si>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</si>
  <si>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</si>
  <si>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</si>
  <si>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</si>
  <si>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</si>
  <si>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</si>
  <si>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</si>
  <si>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</si>
  <si>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</si>
  <si>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</si>
  <si>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</si>
  <si>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</si>
  <si>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</si>
  <si>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</si>
  <si>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</si>
  <si>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</si>
  <si>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</si>
  <si>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</si>
  <si>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металлопроката</t>
  </si>
  <si>
    <t>Исмагилов Р.А., тел. (347)221-56-53, эл.почта:</t>
  </si>
  <si>
    <t>(347)221-56-53</t>
  </si>
  <si>
    <t/>
  </si>
  <si>
    <t>тел 8/347/2215661 Ахметзянова В.Ф</t>
  </si>
  <si>
    <t>28.12.2014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</si>
  <si>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</si>
  <si>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</si>
  <si>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</si>
  <si>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1.4</t>
  </si>
  <si>
    <t>6188</t>
  </si>
  <si>
    <t>КАТАНКА 6,5</t>
  </si>
  <si>
    <t>т</t>
  </si>
  <si>
    <t>Катанка d -6,5 горячекатаная применяется для увязки  столба и приставки  при строительстве  воздушных линий связи. Катанку изготавляют в соответствии с требованиями настоящего стандарта по технологическому регламенту, утвержденному в установленном порядкее.  Катанку изготавливают гладкой   из арматурной стали класса A-I (A240).Предельные отклонения диаметра гладких профилей должны соответствовать ГОСТ 2590-88 для обычной точности прокатки.Марка стали Ст3кп, Ст3пс, Ст3сп .Химический состав арматурной углердистой стали должен соответствовать ГОСТ 380-88,Механические требования испытание на изгиб и в холодном состоянии составляет 180С  . На поверхности катанки не должно быть раскатанных трещин, прокатных плен, закатов, усов и раскатанных загрязнений. Не допускаются отпечатки, рябизна, раскатанные пузыри и риски, отдельные мелкие плены, выводящие размеры катанки за предельные отклонения по диаметру.Катанку изготовляют в мотках, состоящих из одного непрерывного отрезка. Витки катанки в мотках должны быть уложены без перепутывания .Каждая партия сопровождается документом о качестве.</t>
  </si>
  <si>
    <t>ЛОТ 4976</t>
  </si>
  <si>
    <t>Предельная сумма лота составляет:    2 124    руб. с НДС.</t>
  </si>
  <si>
    <t>г.Уфа ул. Каспийская д 14 . Зав склад Иксанова Ф . С  тел 89053527779</t>
  </si>
  <si>
    <t xml:space="preserve"> май 2014 года </t>
  </si>
  <si>
    <t xml:space="preserve">Поставка за счет поставщика </t>
  </si>
  <si>
    <t>сертификаты качества</t>
  </si>
  <si>
    <t xml:space="preserve">не менее 12 месяцев </t>
  </si>
  <si>
    <t>Ахметзянова В. Ф  тел 83472215661</t>
  </si>
  <si>
    <t>Исмагилов Р. А  тел 83472215653, 83472215661</t>
  </si>
  <si>
    <t>Приложение 1.3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</si>
</sst>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1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A23"/>
  <sheetViews>
    <sheetView tabSelected="1" topLeftCell="B4" zoomScale="85" zoomScaleNormal="85" workbookViewId="0">
      <selection activeCell="E3" sqref="E3"/>
    </sheetView>
  </sheetViews>
  <sheetFormatPr defaultRowHeight="15"/>
  <cols>
    <col min="1" max="1" width="0.85546875" customWidth="1"/>
    <col min="2" max="2" width="9.85546875" customWidth="1"/>
    <col min="3" max="3" width="8.42578125" style="6" customWidth="1"/>
    <col min="4" max="4" width="17.28515625" customWidth="1"/>
    <col min="5" max="5" width="52.85546875" customWidth="1"/>
    <col min="7" max="8" width="9.140625" style="23"/>
    <col min="9" max="9" width="19.5703125" style="23" customWidth="1"/>
    <col min="10" max="10" width="16" style="23" customWidth="1"/>
    <col min="11" max="11" width="18.28515625" style="23" customWidth="1"/>
    <col min="12" max="12" width="20.42578125" customWidth="1"/>
    <col min="13" max="13" width="3.28515625" customWidth="1"/>
    <col min="23" max="26" width="9.140625" style="6"/>
  </cols>
  <sheetData>
    <row r="1" spans="1:27">
      <c r="L1" s="14" t="s">
        <v>48</v>
      </c>
    </row>
    <row r="2" spans="1:27">
      <c r="B2" s="30" t="s">
        <v>9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27">
      <c r="B3" t="s">
        <v>39</v>
      </c>
      <c r="C3" s="6" t="s">
        <v>25</v>
      </c>
      <c r="D3" s="16"/>
      <c r="E3" s="15"/>
      <c r="L3" s="14"/>
      <c r="M3" s="3"/>
    </row>
    <row r="4" spans="1:27" s="7" customFormat="1" ht="15" customHeight="1">
      <c r="B4" s="31" t="s">
        <v>0</v>
      </c>
      <c r="C4" s="34" t="s">
        <v>21</v>
      </c>
      <c r="D4" s="31" t="s">
        <v>13</v>
      </c>
      <c r="E4" s="31" t="s">
        <v>1</v>
      </c>
      <c r="F4" s="31" t="s">
        <v>12</v>
      </c>
      <c r="G4" s="33" t="s">
        <v>14</v>
      </c>
      <c r="H4" s="33"/>
      <c r="I4" s="39" t="s">
        <v>17</v>
      </c>
      <c r="J4" s="37" t="s">
        <v>18</v>
      </c>
      <c r="K4" s="32" t="s">
        <v>19</v>
      </c>
      <c r="L4" s="31" t="s">
        <v>2</v>
      </c>
      <c r="M4" s="8"/>
    </row>
    <row r="5" spans="1:27" s="9" customFormat="1" ht="64.5" customHeight="1">
      <c r="B5" s="31"/>
      <c r="C5" s="35"/>
      <c r="D5" s="31"/>
      <c r="E5" s="31"/>
      <c r="F5" s="31"/>
      <c r="G5" s="5" t="s">
        <v>15</v>
      </c>
      <c r="H5" s="5" t="s">
        <v>16</v>
      </c>
      <c r="I5" s="40"/>
      <c r="J5" s="38"/>
      <c r="K5" s="32"/>
      <c r="L5" s="31"/>
    </row>
    <row r="6" spans="1:27" s="7" customFormat="1">
      <c r="B6" s="10">
        <v>1</v>
      </c>
      <c r="C6" s="17">
        <v>2</v>
      </c>
      <c r="D6" s="10">
        <v>3</v>
      </c>
      <c r="E6" s="10">
        <v>4</v>
      </c>
      <c r="F6" s="10">
        <v>5</v>
      </c>
      <c r="G6" s="20">
        <v>6</v>
      </c>
      <c r="H6" s="20">
        <v>8</v>
      </c>
      <c r="I6" s="20">
        <v>9</v>
      </c>
      <c r="J6" s="20">
        <v>10</v>
      </c>
      <c r="K6" s="20">
        <v>11</v>
      </c>
      <c r="L6" s="10">
        <v>12</v>
      </c>
    </row>
    <row r="7" spans="1:27" ht="355.5" customHeight="1">
      <c r="A7" s="6"/>
      <c r="B7" s="4">
        <f>ROW()-6</f>
        <v>1</v>
      </c>
      <c r="C7" s="4" t="s">
        <v>35</v>
      </c>
      <c r="D7" s="1" t="s">
        <v>36</v>
      </c>
      <c r="E7" s="1" t="s">
        <v>38</v>
      </c>
      <c r="F7" s="4" t="s">
        <v>37</v>
      </c>
      <c r="G7" s="29">
        <v>0.06</v>
      </c>
      <c r="H7" s="27">
        <v>6.0000000000000005E-2</v>
      </c>
      <c r="I7" s="24">
        <v>30000</v>
      </c>
      <c r="J7" s="24">
        <f>I7*H7</f>
        <v>1800.0000000000002</v>
      </c>
      <c r="K7" s="24">
        <f>J7*1.18</f>
        <v>2124</v>
      </c>
      <c r="L7" s="1" t="s">
        <v>41</v>
      </c>
      <c r="M7" s="6"/>
      <c r="N7" s="6"/>
      <c r="O7" s="6"/>
      <c r="P7" s="6"/>
      <c r="Q7" s="6"/>
      <c r="R7" s="6"/>
      <c r="S7" s="6"/>
      <c r="T7" s="6"/>
      <c r="U7" s="6"/>
      <c r="V7" s="6"/>
      <c r="AA7" s="6"/>
    </row>
    <row r="8" spans="1:27">
      <c r="A8" s="6"/>
      <c r="B8" s="11"/>
      <c r="C8" s="13"/>
      <c r="D8" s="12"/>
      <c r="E8" s="12"/>
      <c r="F8" s="13"/>
      <c r="G8" s="28"/>
      <c r="H8" s="28"/>
      <c r="I8" s="25"/>
      <c r="J8" s="26">
        <f>SUM($J$7)</f>
        <v>1800.0000000000002</v>
      </c>
      <c r="K8" s="26">
        <v>2124</v>
      </c>
      <c r="L8" s="1"/>
      <c r="M8" s="6"/>
      <c r="N8" s="6"/>
      <c r="O8" s="6"/>
      <c r="P8" s="6"/>
      <c r="Q8" s="6"/>
      <c r="R8" s="6"/>
      <c r="S8" s="6"/>
      <c r="T8" s="6"/>
      <c r="U8" s="6"/>
      <c r="V8" s="6"/>
      <c r="AA8" s="6"/>
    </row>
    <row r="9" spans="1:27" s="6" customFormat="1">
      <c r="B9" s="42" t="s">
        <v>40</v>
      </c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27">
      <c r="B10" s="42" t="s">
        <v>3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27">
      <c r="B11" s="36" t="s">
        <v>4</v>
      </c>
      <c r="C11" s="36"/>
      <c r="D11" s="36"/>
      <c r="E11" s="41" t="s">
        <v>42</v>
      </c>
      <c r="F11" s="41"/>
      <c r="G11" s="41"/>
      <c r="H11" s="41"/>
      <c r="I11" s="41"/>
      <c r="J11" s="41"/>
      <c r="K11" s="41"/>
      <c r="L11" s="46"/>
    </row>
    <row r="12" spans="1:27" ht="15" customHeight="1">
      <c r="B12" s="36" t="s">
        <v>5</v>
      </c>
      <c r="C12" s="36"/>
      <c r="D12" s="36"/>
      <c r="E12" s="47" t="s">
        <v>43</v>
      </c>
      <c r="F12" s="47"/>
      <c r="G12" s="47"/>
      <c r="H12" s="47"/>
      <c r="I12" s="47"/>
      <c r="J12" s="47"/>
      <c r="K12" s="47"/>
      <c r="L12" s="48"/>
      <c r="M12" s="2"/>
      <c r="N12" s="2"/>
      <c r="O12" s="2"/>
      <c r="P12" s="2"/>
      <c r="Q12" s="2"/>
      <c r="R12" s="2"/>
    </row>
    <row r="13" spans="1:27" ht="15" customHeight="1">
      <c r="A13" s="6"/>
      <c r="B13" s="36" t="s">
        <v>6</v>
      </c>
      <c r="C13" s="36"/>
      <c r="D13" s="36"/>
      <c r="E13" s="41" t="s">
        <v>44</v>
      </c>
      <c r="F13" s="41"/>
      <c r="G13" s="41"/>
      <c r="H13" s="41"/>
      <c r="I13" s="41"/>
      <c r="J13" s="41"/>
      <c r="K13" s="41"/>
      <c r="L13" s="41"/>
      <c r="M13" s="6"/>
    </row>
    <row r="14" spans="1:27" s="6" customFormat="1">
      <c r="B14" s="43" t="s">
        <v>20</v>
      </c>
      <c r="C14" s="44"/>
      <c r="D14" s="45"/>
      <c r="E14" s="41" t="s">
        <v>45</v>
      </c>
      <c r="F14" s="41"/>
      <c r="G14" s="41"/>
      <c r="H14" s="41"/>
      <c r="I14" s="41"/>
      <c r="J14" s="41"/>
      <c r="K14" s="41"/>
      <c r="L14" s="46"/>
    </row>
    <row r="15" spans="1:27" ht="18" customHeight="1">
      <c r="B15" s="36" t="s">
        <v>7</v>
      </c>
      <c r="C15" s="36"/>
      <c r="D15" s="36"/>
      <c r="E15" s="41" t="s">
        <v>47</v>
      </c>
      <c r="F15" s="41"/>
      <c r="G15" s="41"/>
      <c r="H15" s="41"/>
      <c r="I15" s="41"/>
      <c r="J15" s="41"/>
      <c r="K15" s="41"/>
      <c r="L15" s="46"/>
    </row>
    <row r="16" spans="1:27" ht="16.5" customHeight="1">
      <c r="B16" s="36" t="s">
        <v>8</v>
      </c>
      <c r="C16" s="36"/>
      <c r="D16" s="36"/>
      <c r="E16" s="41" t="s">
        <v>46</v>
      </c>
      <c r="F16" s="41"/>
      <c r="G16" s="41"/>
      <c r="H16" s="41"/>
      <c r="I16" s="41"/>
      <c r="J16" s="41"/>
      <c r="K16" s="41"/>
      <c r="L16" s="46"/>
    </row>
    <row r="17" spans="2:12" s="6" customFormat="1" ht="19.5" customHeight="1">
      <c r="B17" s="18"/>
      <c r="C17" s="18"/>
      <c r="D17" s="18"/>
      <c r="E17" s="19"/>
      <c r="F17" s="19"/>
      <c r="G17" s="18"/>
      <c r="H17" s="18"/>
      <c r="I17" s="18"/>
      <c r="J17" s="18"/>
      <c r="K17" s="18"/>
      <c r="L17" s="19"/>
    </row>
    <row r="18" spans="2:12">
      <c r="B18" s="6"/>
    </row>
    <row r="19" spans="2:12" s="6" customFormat="1">
      <c r="G19" s="23"/>
      <c r="H19" s="23"/>
      <c r="I19" s="23"/>
      <c r="J19" s="23"/>
      <c r="K19" s="23"/>
    </row>
    <row r="20" spans="2:12">
      <c r="B20" t="s">
        <v>10</v>
      </c>
    </row>
    <row r="21" spans="2:12">
      <c r="D21" s="3" t="str">
        <f>Query2_USERN</f>
        <v>Мухамадеев Алексей Викторович</v>
      </c>
    </row>
    <row r="22" spans="2:12">
      <c r="B22" t="s">
        <v>11</v>
      </c>
      <c r="D22" s="3" t="str">
        <f>Query2_USERT</f>
        <v>(347)221-55-87</v>
      </c>
    </row>
    <row r="23" spans="2:12">
      <c r="D23" s="3" t="str">
        <f>Query2_USERE</f>
        <v/>
      </c>
    </row>
  </sheetData>
  <mergeCells count="25">
    <mergeCell ref="B15:D15"/>
    <mergeCell ref="B16:D16"/>
    <mergeCell ref="J4:J5"/>
    <mergeCell ref="I4:I5"/>
    <mergeCell ref="B13:D13"/>
    <mergeCell ref="E13:L13"/>
    <mergeCell ref="B11:D11"/>
    <mergeCell ref="B10:L10"/>
    <mergeCell ref="B12:D12"/>
    <mergeCell ref="B14:D14"/>
    <mergeCell ref="E15:L15"/>
    <mergeCell ref="E16:L16"/>
    <mergeCell ref="E11:L11"/>
    <mergeCell ref="E12:L12"/>
    <mergeCell ref="E14:L14"/>
    <mergeCell ref="B9:L9"/>
    <mergeCell ref="B2:L2"/>
    <mergeCell ref="B4:B5"/>
    <mergeCell ref="D4:D5"/>
    <mergeCell ref="K4:K5"/>
    <mergeCell ref="L4:L5"/>
    <mergeCell ref="E4:E5"/>
    <mergeCell ref="F4:F5"/>
    <mergeCell ref="G4:H4"/>
    <mergeCell ref="C4:C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1" t="s">
        <v>22</v>
      </c>
      <c r="B5" t="e">
        <f>XLR_ERRNAME</f>
        <v>#NAME?</v>
      </c>
    </row>
    <row r="6" spans="1:19">
      <c r="A6" t="s">
        <v>23</v>
      </c>
      <c r="B6">
        <v>4976</v>
      </c>
      <c r="C6" s="22" t="s">
        <v>24</v>
      </c>
      <c r="D6">
        <v>2879</v>
      </c>
      <c r="E6" s="22" t="s">
        <v>25</v>
      </c>
      <c r="F6" s="22" t="s">
        <v>26</v>
      </c>
      <c r="G6" s="22" t="s">
        <v>27</v>
      </c>
      <c r="H6" s="22" t="s">
        <v>28</v>
      </c>
      <c r="I6" s="22" t="s">
        <v>29</v>
      </c>
      <c r="J6" s="22" t="s">
        <v>25</v>
      </c>
      <c r="K6" s="22" t="s">
        <v>30</v>
      </c>
      <c r="L6" s="22" t="s">
        <v>31</v>
      </c>
      <c r="M6" s="22" t="s">
        <v>32</v>
      </c>
      <c r="N6" s="22" t="s">
        <v>28</v>
      </c>
      <c r="O6">
        <v>5006</v>
      </c>
      <c r="P6" s="22" t="s">
        <v>33</v>
      </c>
      <c r="Q6">
        <v>0</v>
      </c>
      <c r="R6" s="22" t="s">
        <v>28</v>
      </c>
      <c r="S6" s="2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e.farrahova</cp:lastModifiedBy>
  <dcterms:created xsi:type="dcterms:W3CDTF">2013-12-19T08:11:42Z</dcterms:created>
  <dcterms:modified xsi:type="dcterms:W3CDTF">2014-04-30T03:46:10Z</dcterms:modified>
</cp:coreProperties>
</file>